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с118" sheetId="1" r:id="rId1"/>
  </sheets>
  <definedNames>
    <definedName name="_GoBack_1">'дс118'!#REF!</definedName>
    <definedName name="_xlnm._FilterDatabase" localSheetId="0" hidden="1">'дс118'!$A$13:$N$13</definedName>
    <definedName name="_xlnm.Print_Area" localSheetId="0">'дс118'!$A$2:$N$18</definedName>
  </definedNames>
  <calcPr fullCalcOnLoad="1"/>
</workbook>
</file>

<file path=xl/sharedStrings.xml><?xml version="1.0" encoding="utf-8"?>
<sst xmlns="http://schemas.openxmlformats.org/spreadsheetml/2006/main" count="261" uniqueCount="137">
  <si>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</si>
  <si>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НА 2015 ГОД   </t>
  </si>
  <si>
    <t>Наименование заказчика</t>
  </si>
  <si>
    <t>Муниципальное бюджетное дошкольное образовательное учреждение детский сад комбинированного вида № 118 "Бирюсинка" г.Брянска</t>
  </si>
  <si>
    <t>Юридический адрес, телефон, электронная почта заказчика</t>
  </si>
  <si>
    <t>241027, г. Брянск, ул. 50 Армии, 16</t>
  </si>
  <si>
    <t>ИНН</t>
  </si>
  <si>
    <t>КПП</t>
  </si>
  <si>
    <t>ОКАТО(ОКТМО)</t>
  </si>
  <si>
    <t>КБК</t>
  </si>
  <si>
    <t>ОКВЭД</t>
  </si>
  <si>
    <t xml:space="preserve"> 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</si>
  <si>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</si>
  <si>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</si>
  <si>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</si>
  <si>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</si>
  <si>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</si>
  <si>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 xml:space="preserve">Минимально необходимые требования, предъявляемые к предмету контракта </t>
  </si>
  <si>
    <t>Единица измерения</t>
  </si>
  <si>
    <t>Количество (объем)</t>
  </si>
  <si>
    <t xml:space="preserve">Ориентировочная начальная (максимальная) цена контракта, тыс. руб. </t>
  </si>
  <si>
    <t>Условия финансового обеспечения заявки / исполнения контракта, тыс. руб. (включая размер аванса)</t>
  </si>
  <si>
    <t xml:space="preserve">График осуществления процедур закупки </t>
  </si>
  <si>
    <t>срок размещения заказа (мес., год)</t>
  </si>
  <si>
    <t>срок исполнения контракта, этапов контракта (мес., год)</t>
  </si>
  <si>
    <t>005 0701 050 1024 611 241</t>
  </si>
  <si>
    <t>40.11.1</t>
  </si>
  <si>
    <t>40.11.10.110</t>
  </si>
  <si>
    <t>электрознергия</t>
  </si>
  <si>
    <t>Поставка электрической энергии (мощности), качество и параметры которой должны соответствовать требованиям законодательства РФ о техническом регулировании.</t>
  </si>
  <si>
    <t>Мвтч</t>
  </si>
  <si>
    <t>нет</t>
  </si>
  <si>
    <t>01.2015г.</t>
  </si>
  <si>
    <t>12.2015г.</t>
  </si>
  <si>
    <t>Единственный поставщик</t>
  </si>
  <si>
    <t>85.11</t>
  </si>
  <si>
    <t>85.11.16.160</t>
  </si>
  <si>
    <t>медосмотр</t>
  </si>
  <si>
    <t>оказание медицинских услуг по проведению медосмотров, согласно приказа МЗ РФ №302-н</t>
  </si>
  <si>
    <t>чел</t>
  </si>
  <si>
    <t>45.33.11</t>
  </si>
  <si>
    <t>45.33.11.130</t>
  </si>
  <si>
    <t>Оказание услуг по теплоснабжению.</t>
  </si>
  <si>
    <t>Оказание услуг по теплоснабжениюпо адресу: г. Брянск, ул. 50 Армии, 16</t>
  </si>
  <si>
    <t>Гкл</t>
  </si>
  <si>
    <t>40.10.2</t>
  </si>
  <si>
    <t>41.00.20.122;40.30.10.150</t>
  </si>
  <si>
    <t>4</t>
  </si>
  <si>
    <t>Оказание услуг по водоснабжению и водоотведению, качество и параметры которой должны соответствовать требованиям законодательства РФ о техническом регулировании.</t>
  </si>
  <si>
    <t>Оказание коммунальных услуг по водоснабжению помещений, занимаемых  по адресу:  г. Брянск, ул. 50 Армии, 16</t>
  </si>
  <si>
    <t>тыс.м3</t>
  </si>
  <si>
    <t>Оказание услуг связи</t>
  </si>
  <si>
    <t>Оказание услуг связи по адресу:г. Брянск, ул. 50 Армии, 16</t>
  </si>
  <si>
    <t>Шт.</t>
  </si>
  <si>
    <t>005  0701  050 1024 611 241</t>
  </si>
  <si>
    <t>обслуживание АПС</t>
  </si>
  <si>
    <t>31декабря 2014года</t>
  </si>
  <si>
    <t>31декабря 2015года</t>
  </si>
  <si>
    <t>техническое обслуживание КТС</t>
  </si>
  <si>
    <t>услуги охраны</t>
  </si>
  <si>
    <t>обслуживание дистанционного мониторинга</t>
  </si>
  <si>
    <t>24.42.</t>
  </si>
  <si>
    <t>24.42.24.127</t>
  </si>
  <si>
    <t>Приобретение бинтов медицинских,</t>
  </si>
  <si>
    <t>март 2015 года</t>
  </si>
  <si>
    <t>31 декабря 2015 года</t>
  </si>
  <si>
    <t>18.21.</t>
  </si>
  <si>
    <t>18.21.30.412</t>
  </si>
  <si>
    <t>Приобретение халата рабочего</t>
  </si>
  <si>
    <t>апрель 2015 года</t>
  </si>
  <si>
    <t>24.20.</t>
  </si>
  <si>
    <t>24.20.14.197</t>
  </si>
  <si>
    <t>Приобретение средств моющих-дезенфицирующих</t>
  </si>
  <si>
    <t>шт</t>
  </si>
  <si>
    <t>май 2015 года</t>
  </si>
  <si>
    <t>24.51.</t>
  </si>
  <si>
    <t>24.51.31.158</t>
  </si>
  <si>
    <t>Приобретение порошка стирального</t>
  </si>
  <si>
    <t>пачка</t>
  </si>
  <si>
    <t xml:space="preserve">Всего у единственного поставщика </t>
  </si>
  <si>
    <t>Всего планируемых закупок в текущем году</t>
  </si>
  <si>
    <t>15.51.11</t>
  </si>
  <si>
    <t>01.21.20.111</t>
  </si>
  <si>
    <t>Закупка  молока питьевого</t>
  </si>
  <si>
    <t>Согласно Сан Пин 2.4.1 3049-13</t>
  </si>
  <si>
    <t>л</t>
  </si>
  <si>
    <t xml:space="preserve">005 0701 050 1024 611 241 </t>
  </si>
  <si>
    <t>15.51.12,15.51.13,15.51.14,15.51.3</t>
  </si>
  <si>
    <t>15.51.52.141;  15.51.40.113;  15.51.52.232;    15.51.30.121</t>
  </si>
  <si>
    <t>Закупка молочной продукции ( кефир, творог, сметана, масло сливочное)</t>
  </si>
  <si>
    <t>л,кг</t>
  </si>
  <si>
    <t>1200;800</t>
  </si>
  <si>
    <t>15.11.1</t>
  </si>
  <si>
    <t>15.11.11.131; 15.11.19.111</t>
  </si>
  <si>
    <t>Закупка мясной продукции ( мясо бескостное, субпродукты говяжьи(печень, сердце)</t>
  </si>
  <si>
    <t>кг</t>
  </si>
  <si>
    <t xml:space="preserve">15.20.12   15.20.13                                                                                                           </t>
  </si>
  <si>
    <t xml:space="preserve">15.20.12.120;  15.20.12.130; 15.20.13.311     </t>
  </si>
  <si>
    <t>Закупка  рыбы свежемороженой (Треска, минтай, сельдь )</t>
  </si>
  <si>
    <t>закупка мяса цыплят- бройлеров (охлажденных)</t>
  </si>
  <si>
    <t>Закупка у единственного поставщика</t>
  </si>
  <si>
    <t>Крупы,мука, бакалея, соль, консервация</t>
  </si>
  <si>
    <t>яйцо</t>
  </si>
  <si>
    <t xml:space="preserve">  Закупка у единственного поставщика</t>
  </si>
  <si>
    <t>Вафли, печенье, сушка,тушенка</t>
  </si>
  <si>
    <t>Масло растительное, рыба свежемороженая, сельдь</t>
  </si>
  <si>
    <t>сосиска</t>
  </si>
  <si>
    <t>Молоко сухое,сыр</t>
  </si>
  <si>
    <t>01.11.21</t>
  </si>
  <si>
    <t>01.11.21.129</t>
  </si>
  <si>
    <t>Картофель,свекла,морковь,капуста</t>
  </si>
  <si>
    <t>Овощи,картофель,консервация</t>
  </si>
  <si>
    <t>15.11.2001</t>
  </si>
  <si>
    <t>Закупка молочной продукции ( кефир, творог, сметана,  масло сливочное)</t>
  </si>
  <si>
    <t>600;400</t>
  </si>
  <si>
    <t>04.2015г.</t>
  </si>
  <si>
    <t>09.2015г.</t>
  </si>
  <si>
    <t>12.2015 года</t>
  </si>
  <si>
    <t>усл.ед</t>
  </si>
  <si>
    <t>64.20.16</t>
  </si>
  <si>
    <t>64.20.16.110</t>
  </si>
  <si>
    <t>45.31</t>
  </si>
  <si>
    <t>70.32.13.822</t>
  </si>
  <si>
    <t>45.31.</t>
  </si>
  <si>
    <t>70.32.13.824</t>
  </si>
  <si>
    <t>74.60.</t>
  </si>
  <si>
    <t>74.60.15.000</t>
  </si>
  <si>
    <t>74.60.16.000</t>
  </si>
  <si>
    <t>45.33.</t>
  </si>
  <si>
    <t>опрессовка и гидропромывка системы отопления</t>
  </si>
  <si>
    <t>СП 73.13330.2012 Внутренние санитарно-технические системы зданий.</t>
  </si>
  <si>
    <t>шт.</t>
  </si>
  <si>
    <t>май-июнь 2015</t>
  </si>
  <si>
    <t>00507010501024611241</t>
  </si>
  <si>
    <t>15.11.11.131</t>
  </si>
  <si>
    <t>Мясо говядины отрубы (бескостное)</t>
  </si>
  <si>
    <t>Методом проведения совместных торгов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</si>
</sst>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/mm/yy;@"/>
    <numFmt numFmtId="166" formatCode="mm/yy"/>
    <numFmt numFmtId="167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9" borderId="0" applyNumberFormat="0" applyBorder="0" applyAlignment="0" applyProtection="0"/>
    <xf numFmtId="0" fontId="23" fillId="21" borderId="0" applyNumberFormat="0" applyBorder="0" applyAlignment="0" applyProtection="0"/>
    <xf numFmtId="0" fontId="0" fillId="15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3" fillId="13" borderId="2" applyNumberFormat="0" applyAlignment="0" applyProtection="0"/>
    <xf numFmtId="0" fontId="26" fillId="45" borderId="3" applyNumberFormat="0" applyAlignment="0" applyProtection="0"/>
    <xf numFmtId="0" fontId="4" fillId="46" borderId="4" applyNumberFormat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9" fillId="0" borderId="12" applyNumberFormat="0" applyFill="0" applyAlignment="0" applyProtection="0"/>
    <xf numFmtId="0" fontId="32" fillId="47" borderId="13" applyNumberFormat="0" applyAlignment="0" applyProtection="0"/>
    <xf numFmtId="0" fontId="10" fillId="48" borderId="14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51" borderId="0" applyNumberFormat="0" applyBorder="0" applyAlignment="0" applyProtection="0"/>
    <xf numFmtId="0" fontId="13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7" fillId="0" borderId="17" applyNumberFormat="0" applyFill="0" applyAlignment="0" applyProtection="0"/>
    <xf numFmtId="0" fontId="15" fillId="0" borderId="18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9" fillId="54" borderId="0" applyNumberFormat="0" applyBorder="0" applyAlignment="0" applyProtection="0"/>
    <xf numFmtId="0" fontId="17" fillId="7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17" fontId="20" fillId="0" borderId="19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 shrinkToFit="1"/>
    </xf>
    <xf numFmtId="2" fontId="18" fillId="0" borderId="19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2" fontId="18" fillId="0" borderId="19" xfId="103" applyNumberFormat="1" applyFont="1" applyFill="1" applyBorder="1" applyAlignment="1" applyProtection="1">
      <alignment horizontal="center" vertical="center" wrapText="1"/>
      <protection/>
    </xf>
    <xf numFmtId="10" fontId="18" fillId="0" borderId="19" xfId="0" applyNumberFormat="1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9" fontId="18" fillId="0" borderId="19" xfId="90" applyNumberFormat="1" applyFont="1" applyFill="1" applyBorder="1" applyAlignment="1">
      <alignment horizontal="center" vertical="center" wrapText="1" shrinkToFit="1"/>
      <protection/>
    </xf>
    <xf numFmtId="2" fontId="18" fillId="55" borderId="19" xfId="103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center" vertical="center" wrapText="1" shrinkToFit="1"/>
    </xf>
    <xf numFmtId="0" fontId="20" fillId="0" borderId="19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 shrinkToFit="1"/>
    </xf>
    <xf numFmtId="4" fontId="21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69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 shrinkToFit="1"/>
    </xf>
    <xf numFmtId="2" fontId="18" fillId="0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Сводный план Министерства размещение на сайте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Стиль 1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80" zoomScaleNormal="80" zoomScalePageLayoutView="0" workbookViewId="0" topLeftCell="B31">
      <selection activeCell="E42" sqref="E42"/>
    </sheetView>
  </sheetViews>
  <sheetFormatPr defaultColWidth="9.140625" defaultRowHeight="15"/>
  <cols>
    <col min="1" max="1" width="25.00390625" style="28" customWidth="1"/>
    <col min="2" max="2" width="9.140625" style="28" customWidth="1"/>
    <col min="3" max="3" width="12.57421875" style="28" customWidth="1"/>
    <col min="4" max="4" width="6.140625" style="28" customWidth="1"/>
    <col min="5" max="5" width="27.57421875" style="28" customWidth="1"/>
    <col min="6" max="6" width="48.140625" style="28" customWidth="1"/>
    <col min="7" max="7" width="7.00390625" style="28" customWidth="1"/>
    <col min="8" max="8" width="8.00390625" style="28" customWidth="1"/>
    <col min="9" max="9" width="11.7109375" style="30" customWidth="1"/>
    <col min="10" max="10" width="10.421875" style="28" customWidth="1"/>
    <col min="11" max="11" width="9.7109375" style="28" customWidth="1"/>
    <col min="12" max="12" width="10.140625" style="28" customWidth="1"/>
    <col min="13" max="13" width="17.421875" style="28" customWidth="1"/>
    <col min="14" max="14" width="11.8515625" style="28" customWidth="1"/>
    <col min="15" max="15" width="14.140625" style="28" customWidth="1"/>
    <col min="16" max="16" width="13.140625" style="28" customWidth="1"/>
    <col min="17" max="17" width="10.8515625" style="28" customWidth="1"/>
    <col min="18" max="18" width="13.28125" style="28" customWidth="1"/>
    <col min="19" max="16384" width="9.140625" style="28" customWidth="1"/>
  </cols>
  <sheetData>
    <row r="1" spans="1:10" ht="12.75">
      <c r="A1" s="24"/>
      <c r="B1" s="24"/>
      <c r="C1" s="24"/>
      <c r="D1" s="24"/>
      <c r="E1" s="25"/>
      <c r="F1" s="24"/>
      <c r="G1" s="24"/>
      <c r="H1" s="26"/>
      <c r="I1" s="27"/>
      <c r="J1" s="26"/>
    </row>
    <row r="2" spans="1:14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 customHeight="1">
      <c r="A5" s="31" t="s">
        <v>2</v>
      </c>
      <c r="B5" s="31"/>
      <c r="C5" s="31"/>
      <c r="D5" s="31"/>
      <c r="E5" s="31"/>
      <c r="F5" s="31" t="s">
        <v>3</v>
      </c>
      <c r="G5" s="31"/>
      <c r="H5" s="31"/>
      <c r="I5" s="31"/>
      <c r="J5" s="31"/>
      <c r="K5" s="31"/>
      <c r="L5" s="31"/>
      <c r="M5" s="31"/>
      <c r="N5" s="31"/>
    </row>
    <row r="6" spans="1:14" ht="15" customHeight="1">
      <c r="A6" s="31" t="s">
        <v>4</v>
      </c>
      <c r="B6" s="31"/>
      <c r="C6" s="31"/>
      <c r="D6" s="31"/>
      <c r="E6" s="31"/>
      <c r="F6" s="31" t="s">
        <v>5</v>
      </c>
      <c r="G6" s="31"/>
      <c r="H6" s="31"/>
      <c r="I6" s="31"/>
      <c r="J6" s="31"/>
      <c r="K6" s="31"/>
      <c r="L6" s="31"/>
      <c r="M6" s="31"/>
      <c r="N6" s="31"/>
    </row>
    <row r="7" spans="1:14" ht="15" customHeight="1">
      <c r="A7" s="31" t="s">
        <v>6</v>
      </c>
      <c r="B7" s="31"/>
      <c r="C7" s="31"/>
      <c r="D7" s="31"/>
      <c r="E7" s="31"/>
      <c r="F7" s="31">
        <v>3232026808</v>
      </c>
      <c r="G7" s="31"/>
      <c r="H7" s="31"/>
      <c r="I7" s="31"/>
      <c r="J7" s="31"/>
      <c r="K7" s="31"/>
      <c r="L7" s="31"/>
      <c r="M7" s="31"/>
      <c r="N7" s="31"/>
    </row>
    <row r="8" spans="1:14" ht="15" customHeight="1">
      <c r="A8" s="31" t="s">
        <v>7</v>
      </c>
      <c r="B8" s="31"/>
      <c r="C8" s="31"/>
      <c r="D8" s="31"/>
      <c r="E8" s="31"/>
      <c r="F8" s="31">
        <v>325701001</v>
      </c>
      <c r="G8" s="31"/>
      <c r="H8" s="31"/>
      <c r="I8" s="31"/>
      <c r="J8" s="31"/>
      <c r="K8" s="31"/>
      <c r="L8" s="31"/>
      <c r="M8" s="31"/>
      <c r="N8" s="31"/>
    </row>
    <row r="9" spans="1:14" ht="15" customHeight="1">
      <c r="A9" s="31" t="s">
        <v>8</v>
      </c>
      <c r="B9" s="31"/>
      <c r="C9" s="31"/>
      <c r="D9" s="31"/>
      <c r="E9" s="31"/>
      <c r="F9" s="31">
        <v>15701000</v>
      </c>
      <c r="G9" s="31"/>
      <c r="H9" s="31"/>
      <c r="I9" s="31"/>
      <c r="J9" s="31"/>
      <c r="K9" s="31"/>
      <c r="L9" s="31"/>
      <c r="M9" s="31"/>
      <c r="N9" s="31"/>
    </row>
    <row r="10" spans="1:14" ht="13.5" customHeight="1">
      <c r="A10" s="31" t="s">
        <v>9</v>
      </c>
      <c r="B10" s="31" t="s">
        <v>10</v>
      </c>
      <c r="C10" s="31" t="s">
        <v>11</v>
      </c>
      <c r="D10" s="37" t="s">
        <v>12</v>
      </c>
      <c r="E10" s="37"/>
      <c r="F10" s="37"/>
      <c r="G10" s="37"/>
      <c r="H10" s="37"/>
      <c r="I10" s="37"/>
      <c r="J10" s="37"/>
      <c r="K10" s="37"/>
      <c r="L10" s="37"/>
      <c r="M10" s="31" t="s">
        <v>13</v>
      </c>
      <c r="N10" s="31" t="s">
        <v>14</v>
      </c>
    </row>
    <row r="11" spans="1:14" ht="15" customHeight="1">
      <c r="A11" s="31"/>
      <c r="B11" s="31"/>
      <c r="C11" s="31"/>
      <c r="D11" s="31" t="s">
        <v>15</v>
      </c>
      <c r="E11" s="34" t="s">
        <v>16</v>
      </c>
      <c r="F11" s="34" t="s">
        <v>17</v>
      </c>
      <c r="G11" s="31" t="s">
        <v>18</v>
      </c>
      <c r="H11" s="31" t="s">
        <v>19</v>
      </c>
      <c r="I11" s="35" t="s">
        <v>20</v>
      </c>
      <c r="J11" s="31" t="s">
        <v>21</v>
      </c>
      <c r="K11" s="31" t="s">
        <v>22</v>
      </c>
      <c r="L11" s="31"/>
      <c r="M11" s="31"/>
      <c r="N11" s="31"/>
    </row>
    <row r="12" spans="1:14" ht="89.25">
      <c r="A12" s="31"/>
      <c r="B12" s="31"/>
      <c r="C12" s="31"/>
      <c r="D12" s="31"/>
      <c r="E12" s="31"/>
      <c r="F12" s="34"/>
      <c r="G12" s="34"/>
      <c r="H12" s="34"/>
      <c r="I12" s="35"/>
      <c r="J12" s="36"/>
      <c r="K12" s="2" t="s">
        <v>23</v>
      </c>
      <c r="L12" s="13" t="s">
        <v>24</v>
      </c>
      <c r="M12" s="31"/>
      <c r="N12" s="31"/>
    </row>
    <row r="13" spans="1:14" ht="12.75">
      <c r="A13" s="2">
        <v>1</v>
      </c>
      <c r="B13" s="2">
        <v>2</v>
      </c>
      <c r="C13" s="2">
        <v>3</v>
      </c>
      <c r="D13" s="10">
        <v>4</v>
      </c>
      <c r="E13" s="11">
        <v>5</v>
      </c>
      <c r="F13" s="11">
        <v>6</v>
      </c>
      <c r="G13" s="2">
        <v>7</v>
      </c>
      <c r="H13" s="2">
        <v>8</v>
      </c>
      <c r="I13" s="14">
        <v>9</v>
      </c>
      <c r="J13" s="15">
        <v>10</v>
      </c>
      <c r="K13" s="10">
        <v>11</v>
      </c>
      <c r="L13" s="10">
        <v>12</v>
      </c>
      <c r="M13" s="2">
        <v>13</v>
      </c>
      <c r="N13" s="2">
        <v>14</v>
      </c>
    </row>
    <row r="14" spans="1:14" ht="51">
      <c r="A14" s="1" t="s">
        <v>25</v>
      </c>
      <c r="B14" s="2" t="s">
        <v>26</v>
      </c>
      <c r="C14" s="5" t="s">
        <v>27</v>
      </c>
      <c r="D14" s="10">
        <v>1</v>
      </c>
      <c r="E14" s="11" t="s">
        <v>28</v>
      </c>
      <c r="F14" s="11" t="s">
        <v>29</v>
      </c>
      <c r="G14" s="2" t="s">
        <v>30</v>
      </c>
      <c r="H14" s="12">
        <f>I14/7.37</f>
        <v>21.48249660786974</v>
      </c>
      <c r="I14" s="16">
        <v>158.326</v>
      </c>
      <c r="J14" s="17" t="s">
        <v>31</v>
      </c>
      <c r="K14" s="18" t="s">
        <v>32</v>
      </c>
      <c r="L14" s="18" t="s">
        <v>33</v>
      </c>
      <c r="M14" s="2" t="s">
        <v>34</v>
      </c>
      <c r="N14" s="19"/>
    </row>
    <row r="15" spans="1:14" ht="25.5">
      <c r="A15" s="1" t="s">
        <v>25</v>
      </c>
      <c r="B15" s="2" t="s">
        <v>35</v>
      </c>
      <c r="C15" s="19" t="s">
        <v>36</v>
      </c>
      <c r="D15" s="19">
        <v>2</v>
      </c>
      <c r="E15" s="11" t="s">
        <v>37</v>
      </c>
      <c r="F15" s="11" t="s">
        <v>38</v>
      </c>
      <c r="G15" s="2" t="s">
        <v>39</v>
      </c>
      <c r="H15" s="2">
        <v>37</v>
      </c>
      <c r="I15" s="16">
        <v>44.245</v>
      </c>
      <c r="J15" s="17" t="s">
        <v>31</v>
      </c>
      <c r="K15" s="18" t="s">
        <v>32</v>
      </c>
      <c r="L15" s="18" t="s">
        <v>33</v>
      </c>
      <c r="M15" s="2" t="s">
        <v>34</v>
      </c>
      <c r="N15" s="19"/>
    </row>
    <row r="16" spans="1:14" ht="25.5">
      <c r="A16" s="1" t="s">
        <v>25</v>
      </c>
      <c r="B16" s="2" t="s">
        <v>40</v>
      </c>
      <c r="C16" s="2" t="s">
        <v>41</v>
      </c>
      <c r="D16" s="10">
        <v>3</v>
      </c>
      <c r="E16" s="20" t="s">
        <v>42</v>
      </c>
      <c r="F16" s="20" t="s">
        <v>43</v>
      </c>
      <c r="G16" s="2" t="s">
        <v>44</v>
      </c>
      <c r="H16" s="12">
        <f>I16/144.59</f>
        <v>3.351393595684349</v>
      </c>
      <c r="I16" s="16">
        <v>484.578</v>
      </c>
      <c r="J16" s="17" t="s">
        <v>31</v>
      </c>
      <c r="K16" s="18" t="s">
        <v>32</v>
      </c>
      <c r="L16" s="18" t="s">
        <v>33</v>
      </c>
      <c r="M16" s="2" t="s">
        <v>34</v>
      </c>
      <c r="N16" s="19"/>
    </row>
    <row r="17" spans="1:14" ht="89.25">
      <c r="A17" s="1" t="s">
        <v>25</v>
      </c>
      <c r="B17" s="2" t="s">
        <v>45</v>
      </c>
      <c r="C17" s="1" t="s">
        <v>46</v>
      </c>
      <c r="D17" s="1" t="s">
        <v>47</v>
      </c>
      <c r="E17" s="20" t="s">
        <v>48</v>
      </c>
      <c r="F17" s="1" t="s">
        <v>49</v>
      </c>
      <c r="G17" s="2" t="s">
        <v>50</v>
      </c>
      <c r="H17" s="12">
        <f>I17/5.58</f>
        <v>16.982616487455196</v>
      </c>
      <c r="I17" s="21">
        <v>94.763</v>
      </c>
      <c r="J17" s="17" t="s">
        <v>31</v>
      </c>
      <c r="K17" s="18" t="s">
        <v>32</v>
      </c>
      <c r="L17" s="18" t="s">
        <v>33</v>
      </c>
      <c r="M17" s="2" t="s">
        <v>34</v>
      </c>
      <c r="N17" s="1"/>
    </row>
    <row r="18" spans="1:14" ht="25.5">
      <c r="A18" s="1" t="s">
        <v>25</v>
      </c>
      <c r="B18" s="2" t="s">
        <v>119</v>
      </c>
      <c r="C18" s="2" t="s">
        <v>120</v>
      </c>
      <c r="D18" s="10">
        <v>5</v>
      </c>
      <c r="E18" s="22" t="s">
        <v>51</v>
      </c>
      <c r="F18" s="20" t="s">
        <v>52</v>
      </c>
      <c r="G18" s="2" t="s">
        <v>118</v>
      </c>
      <c r="H18" s="12">
        <v>1</v>
      </c>
      <c r="I18" s="16">
        <v>7.045</v>
      </c>
      <c r="J18" s="17" t="s">
        <v>31</v>
      </c>
      <c r="K18" s="18" t="s">
        <v>32</v>
      </c>
      <c r="L18" s="18" t="s">
        <v>33</v>
      </c>
      <c r="M18" s="2" t="s">
        <v>34</v>
      </c>
      <c r="N18" s="19"/>
    </row>
    <row r="19" spans="1:14" ht="25.5">
      <c r="A19" s="4" t="s">
        <v>54</v>
      </c>
      <c r="B19" s="8" t="s">
        <v>121</v>
      </c>
      <c r="C19" s="4" t="s">
        <v>122</v>
      </c>
      <c r="D19" s="5">
        <v>6</v>
      </c>
      <c r="E19" s="4" t="s">
        <v>55</v>
      </c>
      <c r="F19" s="4"/>
      <c r="G19" s="2" t="s">
        <v>53</v>
      </c>
      <c r="H19" s="4">
        <v>1</v>
      </c>
      <c r="I19" s="6">
        <v>26.338</v>
      </c>
      <c r="J19" s="4"/>
      <c r="K19" s="4" t="s">
        <v>56</v>
      </c>
      <c r="L19" s="4" t="s">
        <v>57</v>
      </c>
      <c r="M19" s="3" t="s">
        <v>34</v>
      </c>
      <c r="N19" s="4"/>
    </row>
    <row r="20" spans="1:14" ht="25.5">
      <c r="A20" s="4" t="s">
        <v>54</v>
      </c>
      <c r="B20" s="8" t="s">
        <v>123</v>
      </c>
      <c r="C20" s="4" t="s">
        <v>124</v>
      </c>
      <c r="D20" s="5">
        <v>7</v>
      </c>
      <c r="E20" s="4" t="s">
        <v>58</v>
      </c>
      <c r="F20" s="4"/>
      <c r="G20" s="2" t="s">
        <v>53</v>
      </c>
      <c r="H20" s="4">
        <v>1</v>
      </c>
      <c r="I20" s="6">
        <v>2.761</v>
      </c>
      <c r="J20" s="4"/>
      <c r="K20" s="4" t="s">
        <v>56</v>
      </c>
      <c r="L20" s="4" t="s">
        <v>57</v>
      </c>
      <c r="M20" s="3" t="s">
        <v>34</v>
      </c>
      <c r="N20" s="4"/>
    </row>
    <row r="21" spans="1:14" ht="25.5">
      <c r="A21" s="4" t="s">
        <v>54</v>
      </c>
      <c r="B21" s="8" t="s">
        <v>125</v>
      </c>
      <c r="C21" s="4" t="s">
        <v>126</v>
      </c>
      <c r="D21" s="5">
        <v>8</v>
      </c>
      <c r="E21" s="4" t="s">
        <v>59</v>
      </c>
      <c r="F21" s="4"/>
      <c r="G21" s="2" t="s">
        <v>53</v>
      </c>
      <c r="H21" s="4">
        <v>1</v>
      </c>
      <c r="I21" s="6">
        <v>28.207</v>
      </c>
      <c r="J21" s="4"/>
      <c r="K21" s="4" t="s">
        <v>56</v>
      </c>
      <c r="L21" s="4" t="s">
        <v>57</v>
      </c>
      <c r="M21" s="3" t="s">
        <v>34</v>
      </c>
      <c r="N21" s="4"/>
    </row>
    <row r="22" spans="1:14" ht="25.5">
      <c r="A22" s="4" t="s">
        <v>54</v>
      </c>
      <c r="B22" s="8" t="s">
        <v>125</v>
      </c>
      <c r="C22" s="4" t="s">
        <v>127</v>
      </c>
      <c r="D22" s="5">
        <v>9</v>
      </c>
      <c r="E22" s="4" t="s">
        <v>60</v>
      </c>
      <c r="F22" s="4"/>
      <c r="G22" s="2" t="s">
        <v>53</v>
      </c>
      <c r="H22" s="4">
        <v>1</v>
      </c>
      <c r="I22" s="6">
        <v>11.4</v>
      </c>
      <c r="J22" s="4"/>
      <c r="K22" s="4" t="s">
        <v>56</v>
      </c>
      <c r="L22" s="4" t="s">
        <v>57</v>
      </c>
      <c r="M22" s="3" t="s">
        <v>34</v>
      </c>
      <c r="N22" s="4"/>
    </row>
    <row r="23" spans="1:14" ht="25.5">
      <c r="A23" s="1" t="s">
        <v>25</v>
      </c>
      <c r="B23" s="4" t="s">
        <v>61</v>
      </c>
      <c r="C23" s="29" t="s">
        <v>62</v>
      </c>
      <c r="D23" s="5">
        <v>10</v>
      </c>
      <c r="E23" s="4" t="s">
        <v>63</v>
      </c>
      <c r="F23" s="4"/>
      <c r="G23" s="2" t="s">
        <v>53</v>
      </c>
      <c r="H23" s="4">
        <v>8</v>
      </c>
      <c r="I23" s="6">
        <v>0.632</v>
      </c>
      <c r="J23" s="4"/>
      <c r="K23" s="7" t="s">
        <v>64</v>
      </c>
      <c r="L23" s="4" t="s">
        <v>65</v>
      </c>
      <c r="M23" s="3" t="s">
        <v>34</v>
      </c>
      <c r="N23" s="4"/>
    </row>
    <row r="24" spans="1:14" ht="25.5">
      <c r="A24" s="1" t="s">
        <v>25</v>
      </c>
      <c r="B24" s="4" t="s">
        <v>66</v>
      </c>
      <c r="C24" s="4" t="s">
        <v>67</v>
      </c>
      <c r="D24" s="5">
        <v>11</v>
      </c>
      <c r="E24" s="4" t="s">
        <v>68</v>
      </c>
      <c r="F24" s="4"/>
      <c r="G24" s="2" t="s">
        <v>53</v>
      </c>
      <c r="H24" s="4">
        <v>3</v>
      </c>
      <c r="I24" s="6">
        <v>1.43</v>
      </c>
      <c r="J24" s="4"/>
      <c r="K24" s="4" t="s">
        <v>69</v>
      </c>
      <c r="L24" s="4" t="s">
        <v>65</v>
      </c>
      <c r="M24" s="3" t="s">
        <v>34</v>
      </c>
      <c r="N24" s="4"/>
    </row>
    <row r="25" spans="1:14" ht="25.5">
      <c r="A25" s="1" t="s">
        <v>25</v>
      </c>
      <c r="B25" s="4" t="s">
        <v>70</v>
      </c>
      <c r="C25" s="4" t="s">
        <v>71</v>
      </c>
      <c r="D25" s="5">
        <v>12</v>
      </c>
      <c r="E25" s="4" t="s">
        <v>72</v>
      </c>
      <c r="F25" s="4"/>
      <c r="G25" s="2" t="s">
        <v>73</v>
      </c>
      <c r="H25" s="4">
        <v>5</v>
      </c>
      <c r="I25" s="6">
        <v>0.36</v>
      </c>
      <c r="J25" s="4"/>
      <c r="K25" s="4" t="s">
        <v>74</v>
      </c>
      <c r="L25" s="4" t="s">
        <v>65</v>
      </c>
      <c r="M25" s="3" t="s">
        <v>34</v>
      </c>
      <c r="N25" s="4"/>
    </row>
    <row r="26" spans="1:14" ht="25.5">
      <c r="A26" s="1" t="s">
        <v>25</v>
      </c>
      <c r="B26" s="8" t="s">
        <v>75</v>
      </c>
      <c r="C26" s="4" t="s">
        <v>76</v>
      </c>
      <c r="D26" s="5">
        <v>13</v>
      </c>
      <c r="E26" s="4" t="s">
        <v>77</v>
      </c>
      <c r="F26" s="4"/>
      <c r="G26" s="2" t="s">
        <v>78</v>
      </c>
      <c r="H26" s="4">
        <v>11</v>
      </c>
      <c r="I26" s="6">
        <v>1</v>
      </c>
      <c r="J26" s="4"/>
      <c r="K26" s="4" t="s">
        <v>74</v>
      </c>
      <c r="L26" s="4" t="s">
        <v>65</v>
      </c>
      <c r="M26" s="3" t="s">
        <v>34</v>
      </c>
      <c r="N26" s="4"/>
    </row>
    <row r="27" spans="1:14" ht="40.5" customHeight="1">
      <c r="A27" s="1" t="s">
        <v>25</v>
      </c>
      <c r="B27" s="8" t="s">
        <v>81</v>
      </c>
      <c r="C27" s="4" t="s">
        <v>82</v>
      </c>
      <c r="D27" s="5">
        <v>14</v>
      </c>
      <c r="E27" s="4" t="s">
        <v>83</v>
      </c>
      <c r="F27" s="4" t="s">
        <v>84</v>
      </c>
      <c r="G27" s="2" t="s">
        <v>85</v>
      </c>
      <c r="H27" s="4">
        <v>4000</v>
      </c>
      <c r="I27" s="6">
        <v>105</v>
      </c>
      <c r="J27" s="4" t="s">
        <v>31</v>
      </c>
      <c r="K27" s="4" t="s">
        <v>115</v>
      </c>
      <c r="L27" s="4" t="s">
        <v>117</v>
      </c>
      <c r="M27" s="3" t="s">
        <v>136</v>
      </c>
      <c r="N27" s="4"/>
    </row>
    <row r="28" spans="1:14" ht="51">
      <c r="A28" s="1" t="s">
        <v>86</v>
      </c>
      <c r="B28" s="8" t="s">
        <v>87</v>
      </c>
      <c r="C28" s="4" t="s">
        <v>88</v>
      </c>
      <c r="D28" s="5">
        <v>15</v>
      </c>
      <c r="E28" s="4" t="s">
        <v>89</v>
      </c>
      <c r="F28" s="4" t="s">
        <v>84</v>
      </c>
      <c r="G28" s="2" t="s">
        <v>90</v>
      </c>
      <c r="H28" s="4" t="s">
        <v>91</v>
      </c>
      <c r="I28" s="6">
        <v>140.044</v>
      </c>
      <c r="J28" s="4" t="s">
        <v>31</v>
      </c>
      <c r="K28" s="4" t="s">
        <v>115</v>
      </c>
      <c r="L28" s="4" t="s">
        <v>117</v>
      </c>
      <c r="M28" s="3" t="s">
        <v>100</v>
      </c>
      <c r="N28" s="4"/>
    </row>
    <row r="29" spans="1:14" ht="41.25" customHeight="1">
      <c r="A29" s="1" t="s">
        <v>133</v>
      </c>
      <c r="B29" s="8" t="s">
        <v>92</v>
      </c>
      <c r="C29" s="4" t="s">
        <v>134</v>
      </c>
      <c r="D29" s="5">
        <v>16</v>
      </c>
      <c r="E29" s="4" t="s">
        <v>135</v>
      </c>
      <c r="F29" s="4" t="s">
        <v>84</v>
      </c>
      <c r="G29" s="2" t="s">
        <v>95</v>
      </c>
      <c r="H29" s="4">
        <v>400</v>
      </c>
      <c r="I29" s="6">
        <v>133.332</v>
      </c>
      <c r="J29" s="4" t="s">
        <v>31</v>
      </c>
      <c r="K29" s="4" t="s">
        <v>115</v>
      </c>
      <c r="L29" s="9">
        <v>42339</v>
      </c>
      <c r="M29" s="3" t="s">
        <v>136</v>
      </c>
      <c r="N29" s="4"/>
    </row>
    <row r="30" spans="1:14" ht="38.25">
      <c r="A30" s="1" t="s">
        <v>25</v>
      </c>
      <c r="B30" s="8" t="s">
        <v>96</v>
      </c>
      <c r="C30" s="4" t="s">
        <v>97</v>
      </c>
      <c r="D30" s="5">
        <v>17</v>
      </c>
      <c r="E30" s="4" t="s">
        <v>98</v>
      </c>
      <c r="F30" s="4" t="s">
        <v>84</v>
      </c>
      <c r="G30" s="2" t="s">
        <v>95</v>
      </c>
      <c r="H30" s="4">
        <v>400</v>
      </c>
      <c r="I30" s="6">
        <v>45.71</v>
      </c>
      <c r="J30" s="4" t="s">
        <v>31</v>
      </c>
      <c r="K30" s="4" t="s">
        <v>115</v>
      </c>
      <c r="L30" s="4" t="s">
        <v>117</v>
      </c>
      <c r="M30" s="3" t="s">
        <v>100</v>
      </c>
      <c r="N30" s="4"/>
    </row>
    <row r="31" spans="1:14" ht="38.25">
      <c r="A31" s="1" t="s">
        <v>86</v>
      </c>
      <c r="B31" s="8"/>
      <c r="C31" s="4"/>
      <c r="D31" s="5">
        <v>18</v>
      </c>
      <c r="E31" s="4" t="s">
        <v>99</v>
      </c>
      <c r="F31" s="4"/>
      <c r="G31" s="2"/>
      <c r="H31" s="4"/>
      <c r="I31" s="6">
        <v>56</v>
      </c>
      <c r="J31" s="4"/>
      <c r="K31" s="4"/>
      <c r="L31" s="4"/>
      <c r="M31" s="3" t="s">
        <v>100</v>
      </c>
      <c r="N31" s="4"/>
    </row>
    <row r="32" spans="1:14" ht="38.25">
      <c r="A32" s="1" t="s">
        <v>86</v>
      </c>
      <c r="B32" s="8"/>
      <c r="C32" s="4"/>
      <c r="D32" s="5">
        <v>19</v>
      </c>
      <c r="E32" s="4" t="s">
        <v>101</v>
      </c>
      <c r="F32" s="4"/>
      <c r="G32" s="2"/>
      <c r="H32" s="4"/>
      <c r="I32" s="6">
        <v>42</v>
      </c>
      <c r="J32" s="4"/>
      <c r="K32" s="4"/>
      <c r="L32" s="4"/>
      <c r="M32" s="3" t="s">
        <v>100</v>
      </c>
      <c r="N32" s="4"/>
    </row>
    <row r="33" spans="1:14" ht="38.25">
      <c r="A33" s="1" t="s">
        <v>86</v>
      </c>
      <c r="B33" s="8"/>
      <c r="C33" s="4"/>
      <c r="D33" s="5">
        <v>20</v>
      </c>
      <c r="E33" s="4" t="s">
        <v>89</v>
      </c>
      <c r="F33" s="4"/>
      <c r="G33" s="2"/>
      <c r="H33" s="4"/>
      <c r="I33" s="6">
        <v>58.346</v>
      </c>
      <c r="J33" s="4"/>
      <c r="K33" s="4"/>
      <c r="L33" s="4"/>
      <c r="M33" s="3" t="s">
        <v>100</v>
      </c>
      <c r="N33" s="4"/>
    </row>
    <row r="34" spans="1:14" ht="38.25">
      <c r="A34" s="1" t="s">
        <v>86</v>
      </c>
      <c r="B34" s="8"/>
      <c r="C34" s="4"/>
      <c r="D34" s="5">
        <v>21</v>
      </c>
      <c r="E34" s="4" t="s">
        <v>94</v>
      </c>
      <c r="F34" s="4"/>
      <c r="G34" s="2"/>
      <c r="H34" s="4"/>
      <c r="I34" s="6">
        <v>29.43</v>
      </c>
      <c r="J34" s="4"/>
      <c r="K34" s="4"/>
      <c r="L34" s="4"/>
      <c r="M34" s="3" t="s">
        <v>100</v>
      </c>
      <c r="N34" s="4"/>
    </row>
    <row r="35" spans="1:14" ht="38.25">
      <c r="A35" s="1" t="s">
        <v>25</v>
      </c>
      <c r="B35" s="8"/>
      <c r="C35" s="4"/>
      <c r="D35" s="5">
        <v>22</v>
      </c>
      <c r="E35" s="4" t="s">
        <v>102</v>
      </c>
      <c r="F35" s="4"/>
      <c r="G35" s="2"/>
      <c r="H35" s="4"/>
      <c r="I35" s="6">
        <v>35</v>
      </c>
      <c r="J35" s="4"/>
      <c r="K35" s="4"/>
      <c r="L35" s="4"/>
      <c r="M35" s="3" t="s">
        <v>103</v>
      </c>
      <c r="N35" s="4"/>
    </row>
    <row r="36" spans="1:14" ht="38.25">
      <c r="A36" s="1" t="s">
        <v>86</v>
      </c>
      <c r="B36" s="8"/>
      <c r="C36" s="4"/>
      <c r="D36" s="5">
        <v>23</v>
      </c>
      <c r="E36" s="4" t="s">
        <v>104</v>
      </c>
      <c r="F36" s="4"/>
      <c r="G36" s="2"/>
      <c r="H36" s="4"/>
      <c r="I36" s="6">
        <v>18</v>
      </c>
      <c r="J36" s="4"/>
      <c r="K36" s="4"/>
      <c r="L36" s="4"/>
      <c r="M36" s="3" t="s">
        <v>100</v>
      </c>
      <c r="N36" s="4"/>
    </row>
    <row r="37" spans="1:14" ht="38.25">
      <c r="A37" s="1" t="s">
        <v>25</v>
      </c>
      <c r="B37" s="8"/>
      <c r="C37" s="4"/>
      <c r="D37" s="5">
        <v>24</v>
      </c>
      <c r="E37" s="4" t="s">
        <v>105</v>
      </c>
      <c r="F37" s="4"/>
      <c r="G37" s="2"/>
      <c r="H37" s="4"/>
      <c r="I37" s="6">
        <v>66</v>
      </c>
      <c r="J37" s="4"/>
      <c r="K37" s="4"/>
      <c r="L37" s="4"/>
      <c r="M37" s="3" t="s">
        <v>100</v>
      </c>
      <c r="N37" s="4"/>
    </row>
    <row r="38" spans="1:14" ht="38.25">
      <c r="A38" s="1" t="s">
        <v>86</v>
      </c>
      <c r="B38" s="8"/>
      <c r="C38" s="4"/>
      <c r="D38" s="5">
        <v>25</v>
      </c>
      <c r="E38" s="4" t="s">
        <v>106</v>
      </c>
      <c r="F38" s="4"/>
      <c r="G38" s="2"/>
      <c r="H38" s="4"/>
      <c r="I38" s="6">
        <v>19</v>
      </c>
      <c r="J38" s="4"/>
      <c r="K38" s="4"/>
      <c r="L38" s="4"/>
      <c r="M38" s="3" t="s">
        <v>100</v>
      </c>
      <c r="N38" s="4"/>
    </row>
    <row r="39" spans="1:14" ht="38.25">
      <c r="A39" s="1" t="s">
        <v>25</v>
      </c>
      <c r="B39" s="8"/>
      <c r="C39" s="4"/>
      <c r="D39" s="5">
        <v>26</v>
      </c>
      <c r="E39" s="4" t="s">
        <v>107</v>
      </c>
      <c r="F39" s="4"/>
      <c r="G39" s="2"/>
      <c r="H39" s="4"/>
      <c r="I39" s="6">
        <v>26</v>
      </c>
      <c r="J39" s="4"/>
      <c r="K39" s="4"/>
      <c r="L39" s="4"/>
      <c r="M39" s="3" t="s">
        <v>100</v>
      </c>
      <c r="N39" s="4"/>
    </row>
    <row r="40" spans="1:14" ht="38.25">
      <c r="A40" s="1" t="s">
        <v>86</v>
      </c>
      <c r="B40" s="8" t="s">
        <v>108</v>
      </c>
      <c r="C40" s="4" t="s">
        <v>109</v>
      </c>
      <c r="D40" s="5">
        <v>27</v>
      </c>
      <c r="E40" s="4" t="s">
        <v>110</v>
      </c>
      <c r="F40" s="4" t="s">
        <v>84</v>
      </c>
      <c r="G40" s="2"/>
      <c r="H40" s="4"/>
      <c r="I40" s="6">
        <v>42.578</v>
      </c>
      <c r="J40" s="4" t="s">
        <v>31</v>
      </c>
      <c r="K40" s="4" t="s">
        <v>116</v>
      </c>
      <c r="L40" s="4" t="s">
        <v>117</v>
      </c>
      <c r="M40" s="3" t="s">
        <v>100</v>
      </c>
      <c r="N40" s="4"/>
    </row>
    <row r="41" spans="1:14" ht="38.25">
      <c r="A41" s="1" t="s">
        <v>25</v>
      </c>
      <c r="B41" s="8"/>
      <c r="C41" s="4"/>
      <c r="D41" s="5">
        <v>28</v>
      </c>
      <c r="E41" s="4" t="s">
        <v>111</v>
      </c>
      <c r="F41" s="4"/>
      <c r="G41" s="2"/>
      <c r="H41" s="4"/>
      <c r="I41" s="6">
        <v>105.172</v>
      </c>
      <c r="J41" s="4"/>
      <c r="K41" s="4"/>
      <c r="L41" s="4"/>
      <c r="M41" s="3" t="s">
        <v>100</v>
      </c>
      <c r="N41" s="4"/>
    </row>
    <row r="42" spans="1:14" ht="38.25">
      <c r="A42" s="1" t="s">
        <v>86</v>
      </c>
      <c r="B42" s="8" t="s">
        <v>112</v>
      </c>
      <c r="C42" s="4" t="s">
        <v>93</v>
      </c>
      <c r="D42" s="5">
        <v>29</v>
      </c>
      <c r="E42" s="4" t="s">
        <v>135</v>
      </c>
      <c r="F42" s="4" t="s">
        <v>84</v>
      </c>
      <c r="G42" s="2" t="s">
        <v>95</v>
      </c>
      <c r="H42" s="4">
        <v>470</v>
      </c>
      <c r="I42" s="6">
        <v>125.222</v>
      </c>
      <c r="J42" s="4" t="s">
        <v>31</v>
      </c>
      <c r="K42" s="4" t="s">
        <v>116</v>
      </c>
      <c r="L42" s="4" t="s">
        <v>117</v>
      </c>
      <c r="M42" s="3" t="s">
        <v>136</v>
      </c>
      <c r="N42" s="4"/>
    </row>
    <row r="43" spans="1:14" ht="38.25">
      <c r="A43" s="1" t="s">
        <v>86</v>
      </c>
      <c r="B43" s="8" t="s">
        <v>81</v>
      </c>
      <c r="C43" s="4" t="s">
        <v>82</v>
      </c>
      <c r="D43" s="5">
        <v>30</v>
      </c>
      <c r="E43" s="4" t="s">
        <v>83</v>
      </c>
      <c r="F43" s="4" t="s">
        <v>84</v>
      </c>
      <c r="G43" s="2" t="s">
        <v>85</v>
      </c>
      <c r="H43" s="4">
        <v>2000</v>
      </c>
      <c r="I43" s="6">
        <v>65.4</v>
      </c>
      <c r="J43" s="4" t="s">
        <v>31</v>
      </c>
      <c r="K43" s="4" t="s">
        <v>116</v>
      </c>
      <c r="L43" s="4" t="s">
        <v>117</v>
      </c>
      <c r="M43" s="3" t="s">
        <v>136</v>
      </c>
      <c r="N43" s="4"/>
    </row>
    <row r="44" spans="1:14" ht="51">
      <c r="A44" s="1" t="s">
        <v>86</v>
      </c>
      <c r="B44" s="8" t="s">
        <v>87</v>
      </c>
      <c r="C44" s="4" t="s">
        <v>88</v>
      </c>
      <c r="D44" s="5">
        <v>31</v>
      </c>
      <c r="E44" s="4" t="s">
        <v>113</v>
      </c>
      <c r="F44" s="4" t="s">
        <v>84</v>
      </c>
      <c r="G44" s="2" t="s">
        <v>90</v>
      </c>
      <c r="H44" s="4" t="s">
        <v>114</v>
      </c>
      <c r="I44" s="6">
        <v>96.56</v>
      </c>
      <c r="J44" s="4" t="s">
        <v>31</v>
      </c>
      <c r="K44" s="4" t="s">
        <v>116</v>
      </c>
      <c r="L44" s="4" t="s">
        <v>117</v>
      </c>
      <c r="M44" s="3" t="s">
        <v>136</v>
      </c>
      <c r="N44" s="4"/>
    </row>
    <row r="45" spans="1:14" ht="38.25">
      <c r="A45" s="1" t="s">
        <v>86</v>
      </c>
      <c r="B45" s="1" t="s">
        <v>128</v>
      </c>
      <c r="C45" s="8" t="s">
        <v>41</v>
      </c>
      <c r="D45" s="5">
        <v>32</v>
      </c>
      <c r="E45" s="4" t="s">
        <v>129</v>
      </c>
      <c r="F45" s="4" t="s">
        <v>130</v>
      </c>
      <c r="G45" s="2" t="s">
        <v>131</v>
      </c>
      <c r="H45" s="4">
        <v>1</v>
      </c>
      <c r="I45" s="6">
        <v>16</v>
      </c>
      <c r="J45" s="4" t="s">
        <v>31</v>
      </c>
      <c r="K45" s="4" t="s">
        <v>132</v>
      </c>
      <c r="L45" s="9">
        <v>42217</v>
      </c>
      <c r="M45" s="3" t="s">
        <v>100</v>
      </c>
      <c r="N45" s="4"/>
    </row>
    <row r="46" spans="1:14" ht="38.25">
      <c r="A46" s="4"/>
      <c r="B46" s="23"/>
      <c r="C46" s="4"/>
      <c r="D46" s="4"/>
      <c r="E46" s="4"/>
      <c r="F46" s="4"/>
      <c r="G46" s="4"/>
      <c r="H46" s="4"/>
      <c r="I46" s="6">
        <f>SUM(I14:I26)+I30+I31+I32+I33+I34+I35+I36+I37+I38+I39+I40+I41+I45</f>
        <v>1420.321</v>
      </c>
      <c r="J46" s="4"/>
      <c r="K46" s="4"/>
      <c r="L46" s="4"/>
      <c r="M46" s="4" t="s">
        <v>79</v>
      </c>
      <c r="N46" s="4"/>
    </row>
    <row r="47" spans="1:14" ht="38.25">
      <c r="A47" s="4"/>
      <c r="B47" s="23"/>
      <c r="C47" s="4"/>
      <c r="D47" s="4"/>
      <c r="E47" s="4"/>
      <c r="F47" s="4"/>
      <c r="G47" s="4"/>
      <c r="H47" s="4"/>
      <c r="I47" s="6">
        <f>SUM(I14:I45)</f>
        <v>2085.879</v>
      </c>
      <c r="J47" s="4"/>
      <c r="K47" s="4"/>
      <c r="L47" s="4"/>
      <c r="M47" s="4" t="s">
        <v>80</v>
      </c>
      <c r="N47" s="4"/>
    </row>
  </sheetData>
  <sheetProtection selectLockedCells="1" selectUnlockedCells="1"/>
  <autoFilter ref="A13:N13"/>
  <mergeCells count="26">
    <mergeCell ref="J11:J12"/>
    <mergeCell ref="K11:L11"/>
    <mergeCell ref="A10:A12"/>
    <mergeCell ref="B10:B12"/>
    <mergeCell ref="C10:C12"/>
    <mergeCell ref="D10:L10"/>
    <mergeCell ref="A8:E8"/>
    <mergeCell ref="F8:N8"/>
    <mergeCell ref="M10:M12"/>
    <mergeCell ref="N10:N12"/>
    <mergeCell ref="D11:D12"/>
    <mergeCell ref="E11:E12"/>
    <mergeCell ref="F11:F12"/>
    <mergeCell ref="G11:G12"/>
    <mergeCell ref="H11:H12"/>
    <mergeCell ref="I11:I12"/>
    <mergeCell ref="A9:E9"/>
    <mergeCell ref="F9:N9"/>
    <mergeCell ref="A2:N2"/>
    <mergeCell ref="A3:N4"/>
    <mergeCell ref="A5:E5"/>
    <mergeCell ref="F5:N5"/>
    <mergeCell ref="A6:E6"/>
    <mergeCell ref="F6:N6"/>
    <mergeCell ref="A7:E7"/>
    <mergeCell ref="F7:N7"/>
  </mergeCells>
  <printOptions/>
  <pageMargins left="0.25" right="0.25" top="0.75" bottom="0.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2015-03-20T07:13:57Z</dcterms:modified>
  <cp:category/>
  <cp:version/>
  <cp:contentType/>
  <cp:contentStatus/>
</cp:coreProperties>
</file>